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Excel项目\Excel大课内容\第28关-公司年度费用分析\"/>
    </mc:Choice>
  </mc:AlternateContent>
  <xr:revisionPtr revIDLastSave="0" documentId="13_ncr:1_{247AB69F-9A45-46EC-8D6D-9AA9FF8F1A4B}" xr6:coauthVersionLast="45" xr6:coauthVersionMax="45" xr10:uidLastSave="{00000000-0000-0000-0000-000000000000}"/>
  <bookViews>
    <workbookView xWindow="-120" yWindow="-120" windowWidth="29040" windowHeight="15840" xr2:uid="{1F553960-5326-476C-95AB-1676C2581F34}"/>
  </bookViews>
  <sheets>
    <sheet name="2019年费用核算表" sheetId="2" r:id="rId1"/>
    <sheet name="2019年费用预算表" sheetId="3" r:id="rId2"/>
    <sheet name="2018年费用核算表" sheetId="1" r:id="rId3"/>
  </sheets>
  <definedNames>
    <definedName name="_xlnm._FilterDatabase" localSheetId="0" hidden="1">'2019年费用核算表'!$A$1:$O$21</definedName>
  </definedName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" i="3" l="1"/>
  <c r="O3" i="3"/>
  <c r="O4" i="3"/>
  <c r="O6" i="3"/>
  <c r="O7" i="3"/>
  <c r="O8" i="3"/>
  <c r="O9" i="3"/>
  <c r="O11" i="3"/>
  <c r="O12" i="3"/>
  <c r="O13" i="3"/>
  <c r="O14" i="3"/>
  <c r="O15" i="3"/>
  <c r="O16" i="3"/>
  <c r="O18" i="3"/>
  <c r="O19" i="3"/>
  <c r="N20" i="3"/>
  <c r="M20" i="3"/>
  <c r="L20" i="3"/>
  <c r="K20" i="3"/>
  <c r="J20" i="3"/>
  <c r="I20" i="3"/>
  <c r="H20" i="3"/>
  <c r="G20" i="3"/>
  <c r="F20" i="3"/>
  <c r="E20" i="3"/>
  <c r="D20" i="3"/>
  <c r="C20" i="3"/>
  <c r="O20" i="3" s="1"/>
  <c r="N17" i="3"/>
  <c r="M17" i="3"/>
  <c r="L17" i="3"/>
  <c r="K17" i="3"/>
  <c r="J17" i="3"/>
  <c r="I17" i="3"/>
  <c r="H17" i="3"/>
  <c r="G17" i="3"/>
  <c r="F17" i="3"/>
  <c r="E17" i="3"/>
  <c r="D17" i="3"/>
  <c r="C17" i="3"/>
  <c r="O17" i="3" s="1"/>
  <c r="N10" i="3"/>
  <c r="M10" i="3"/>
  <c r="L10" i="3"/>
  <c r="K10" i="3"/>
  <c r="J10" i="3"/>
  <c r="I10" i="3"/>
  <c r="H10" i="3"/>
  <c r="G10" i="3"/>
  <c r="F10" i="3"/>
  <c r="E10" i="3"/>
  <c r="D10" i="3"/>
  <c r="C10" i="3"/>
  <c r="O10" i="3" s="1"/>
  <c r="N5" i="3"/>
  <c r="N21" i="3" s="1"/>
  <c r="M5" i="3"/>
  <c r="M21" i="3" s="1"/>
  <c r="L5" i="3"/>
  <c r="L21" i="3" s="1"/>
  <c r="K5" i="3"/>
  <c r="K21" i="3" s="1"/>
  <c r="J5" i="3"/>
  <c r="J21" i="3" s="1"/>
  <c r="I5" i="3"/>
  <c r="I21" i="3" s="1"/>
  <c r="H5" i="3"/>
  <c r="H21" i="3" s="1"/>
  <c r="G5" i="3"/>
  <c r="G21" i="3" s="1"/>
  <c r="F5" i="3"/>
  <c r="F21" i="3" s="1"/>
  <c r="E5" i="3"/>
  <c r="E21" i="3" s="1"/>
  <c r="D5" i="3"/>
  <c r="D21" i="3" s="1"/>
  <c r="C5" i="3"/>
  <c r="C21" i="3" s="1"/>
  <c r="O21" i="3" s="1"/>
  <c r="N20" i="2"/>
  <c r="M20" i="2"/>
  <c r="L20" i="2"/>
  <c r="K20" i="2"/>
  <c r="J20" i="2"/>
  <c r="I20" i="2"/>
  <c r="H20" i="2"/>
  <c r="G20" i="2"/>
  <c r="F20" i="2"/>
  <c r="E20" i="2"/>
  <c r="D20" i="2"/>
  <c r="C20" i="2"/>
  <c r="N17" i="2"/>
  <c r="M17" i="2"/>
  <c r="L17" i="2"/>
  <c r="K17" i="2"/>
  <c r="J17" i="2"/>
  <c r="I17" i="2"/>
  <c r="H17" i="2"/>
  <c r="G17" i="2"/>
  <c r="F17" i="2"/>
  <c r="E17" i="2"/>
  <c r="D17" i="2"/>
  <c r="C17" i="2"/>
  <c r="N10" i="2"/>
  <c r="M10" i="2"/>
  <c r="L10" i="2"/>
  <c r="K10" i="2"/>
  <c r="J10" i="2"/>
  <c r="I10" i="2"/>
  <c r="H10" i="2"/>
  <c r="G10" i="2"/>
  <c r="F10" i="2"/>
  <c r="E10" i="2"/>
  <c r="D10" i="2"/>
  <c r="C10" i="2"/>
  <c r="N5" i="2"/>
  <c r="N21" i="2" s="1"/>
  <c r="M5" i="2"/>
  <c r="M21" i="2" s="1"/>
  <c r="L5" i="2"/>
  <c r="L21" i="2" s="1"/>
  <c r="K5" i="2"/>
  <c r="K21" i="2" s="1"/>
  <c r="J5" i="2"/>
  <c r="J21" i="2" s="1"/>
  <c r="I5" i="2"/>
  <c r="I21" i="2" s="1"/>
  <c r="H5" i="2"/>
  <c r="H21" i="2" s="1"/>
  <c r="G5" i="2"/>
  <c r="G21" i="2" s="1"/>
  <c r="F5" i="2"/>
  <c r="F21" i="2" s="1"/>
  <c r="E5" i="2"/>
  <c r="E21" i="2" s="1"/>
  <c r="D5" i="2"/>
  <c r="D21" i="2" s="1"/>
  <c r="C5" i="2"/>
  <c r="C21" i="2" s="1"/>
  <c r="N20" i="1"/>
  <c r="M20" i="1"/>
  <c r="L20" i="1"/>
  <c r="K20" i="1"/>
  <c r="J20" i="1"/>
  <c r="I20" i="1"/>
  <c r="H20" i="1"/>
  <c r="G20" i="1"/>
  <c r="F20" i="1"/>
  <c r="E20" i="1"/>
  <c r="D20" i="1"/>
  <c r="C20" i="1"/>
  <c r="N17" i="1"/>
  <c r="M17" i="1"/>
  <c r="L17" i="1"/>
  <c r="K17" i="1"/>
  <c r="J17" i="1"/>
  <c r="I17" i="1"/>
  <c r="H17" i="1"/>
  <c r="G17" i="1"/>
  <c r="F17" i="1"/>
  <c r="E17" i="1"/>
  <c r="D17" i="1"/>
  <c r="C17" i="1"/>
  <c r="N10" i="1"/>
  <c r="M10" i="1"/>
  <c r="L10" i="1"/>
  <c r="K10" i="1"/>
  <c r="J10" i="1"/>
  <c r="I10" i="1"/>
  <c r="H10" i="1"/>
  <c r="G10" i="1"/>
  <c r="F10" i="1"/>
  <c r="E10" i="1"/>
  <c r="D10" i="1"/>
  <c r="C10" i="1"/>
  <c r="N5" i="1"/>
  <c r="N21" i="1" s="1"/>
  <c r="M5" i="1"/>
  <c r="M21" i="1" s="1"/>
  <c r="L5" i="1"/>
  <c r="L21" i="1" s="1"/>
  <c r="K5" i="1"/>
  <c r="K21" i="1" s="1"/>
  <c r="J5" i="1"/>
  <c r="J21" i="1" s="1"/>
  <c r="I5" i="1"/>
  <c r="I21" i="1" s="1"/>
  <c r="H5" i="1"/>
  <c r="H21" i="1" s="1"/>
  <c r="G5" i="1"/>
  <c r="G21" i="1" s="1"/>
  <c r="F5" i="1"/>
  <c r="F21" i="1" s="1"/>
  <c r="E5" i="1"/>
  <c r="E21" i="1" s="1"/>
  <c r="D5" i="1"/>
  <c r="D21" i="1" s="1"/>
  <c r="C5" i="1"/>
  <c r="C21" i="1" s="1"/>
  <c r="O5" i="3" l="1"/>
</calcChain>
</file>

<file path=xl/sharedStrings.xml><?xml version="1.0" encoding="utf-8"?>
<sst xmlns="http://schemas.openxmlformats.org/spreadsheetml/2006/main" count="117" uniqueCount="39">
  <si>
    <t>费用类别</t>
  </si>
  <si>
    <t>二级费用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</si>
  <si>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</si>
  <si>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</si>
  <si>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</si>
  <si>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</si>
  <si>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</si>
  <si>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</si>
  <si>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</si>
  <si>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</si>
  <si>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</si>
  <si>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</si>
  <si>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</si>
  <si>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</si>
  <si>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生产费用</t>
  </si>
  <si>
    <t>直接材料</t>
  </si>
  <si>
    <t>直接人工</t>
  </si>
  <si>
    <t>制造费用</t>
  </si>
  <si>
    <t>销售费用</t>
  </si>
  <si>
    <t>推广费用</t>
  </si>
  <si>
    <t>咨询费用</t>
  </si>
  <si>
    <t>业务经费</t>
  </si>
  <si>
    <t>人力成本</t>
  </si>
  <si>
    <t>管理费用</t>
  </si>
  <si>
    <t>业务招待费</t>
  </si>
  <si>
    <t>办公费</t>
  </si>
  <si>
    <t>差旅费</t>
  </si>
  <si>
    <t>办公租赁费</t>
  </si>
  <si>
    <t>水电费</t>
  </si>
  <si>
    <t>财务费用</t>
  </si>
  <si>
    <t>利息</t>
  </si>
  <si>
    <t>手续费</t>
  </si>
  <si>
    <t>生产费用 汇总</t>
  </si>
  <si>
    <t>销售费用 汇总</t>
  </si>
  <si>
    <t>管理费用 汇总</t>
  </si>
  <si>
    <t>财务费用 汇总</t>
  </si>
  <si>
    <t>总计</t>
  </si>
  <si>
    <t>总计</t>
    <phoneticPr fontId="3" type="noConversion"/>
  </si>
  <si>
    <t>生产费用 汇总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</si>
</sst>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_ * #,##0.0_ ;_ * \-#,##0.0_ ;_ * &quot;-&quot;??_ ;_ @_ "/>
  </numFmts>
  <fonts count="7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微软雅黑"/>
      <family val="2"/>
      <charset val="134"/>
    </font>
    <font>
      <sz val="9"/>
      <name val="等线"/>
      <family val="2"/>
      <charset val="134"/>
      <scheme val="minor"/>
    </font>
    <font>
      <b/>
      <sz val="11"/>
      <color theme="0"/>
      <name val="微软雅黑"/>
      <family val="2"/>
      <charset val="134"/>
    </font>
    <font>
      <b/>
      <sz val="11"/>
      <color theme="2" tint="-0.749992370372631"/>
      <name val="微软雅黑"/>
      <family val="2"/>
      <charset val="134"/>
    </font>
    <font>
      <sz val="11"/>
      <color theme="2" tint="-0.74999237037263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3" xfId="0" applyFont="1" applyFill="1" applyBorder="1">
      <alignment vertical="center"/>
    </xf>
    <xf numFmtId="176" fontId="5" fillId="0" borderId="6" xfId="1" applyNumberFormat="1" applyFont="1" applyFill="1" applyBorder="1" applyAlignment="1">
      <alignment horizontal="center" vertical="center"/>
    </xf>
    <xf numFmtId="176" fontId="6" fillId="0" borderId="3" xfId="1" applyNumberFormat="1" applyFont="1" applyFill="1" applyBorder="1">
      <alignment vertical="center"/>
    </xf>
    <xf numFmtId="176" fontId="5" fillId="0" borderId="7" xfId="1" applyNumberFormat="1" applyFont="1" applyFill="1" applyBorder="1" applyAlignment="1">
      <alignment horizontal="center" vertical="center"/>
    </xf>
    <xf numFmtId="176" fontId="5" fillId="0" borderId="8" xfId="1" applyNumberFormat="1" applyFont="1" applyFill="1" applyBorder="1" applyAlignment="1">
      <alignment horizontal="center" vertical="center"/>
    </xf>
    <xf numFmtId="176" fontId="5" fillId="0" borderId="3" xfId="1" applyNumberFormat="1" applyFont="1" applyFill="1" applyBorder="1">
      <alignment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3" xfId="0" applyFont="1" applyFill="1" applyBorder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5" fillId="0" borderId="3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6" fillId="0" borderId="3" xfId="0" applyNumberFormat="1" applyFont="1" applyFill="1" applyBorder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D4C24-EE3F-4DA8-95DE-1DA7070705AD}">
  <dimension ref="A1:O21"/>
  <sheetViews>
    <sheetView showGridLines="0" tabSelected="1" workbookViewId="0"/>
  </sheetViews>
  <sheetFormatPr defaultRowHeight="14.25" x14ac:dyDescent="0.2"/>
  <cols>
    <col min="1" max="1" width="10.25" customWidth="1"/>
    <col min="2" max="2" width="12.375" bestFit="1" customWidth="1"/>
    <col min="3" max="14" width="9.125" bestFit="1" customWidth="1"/>
    <col min="15" max="15" width="10.5" bestFit="1" customWidth="1"/>
  </cols>
  <sheetData>
    <row r="1" spans="1:15" ht="15" x14ac:dyDescent="0.2">
      <c r="A1" s="2" t="s">
        <v>0</v>
      </c>
      <c r="B1" s="2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0" t="s">
        <v>9</v>
      </c>
      <c r="K1" s="20" t="s">
        <v>10</v>
      </c>
      <c r="L1" s="20" t="s">
        <v>11</v>
      </c>
      <c r="M1" s="20" t="s">
        <v>12</v>
      </c>
      <c r="N1" s="20" t="s">
        <v>13</v>
      </c>
      <c r="O1" s="20" t="s">
        <v>37</v>
      </c>
    </row>
    <row r="2" spans="1:15" ht="16.5" x14ac:dyDescent="0.2">
      <c r="A2" s="3" t="s">
        <v>14</v>
      </c>
      <c r="B2" s="4" t="s">
        <v>15</v>
      </c>
      <c r="C2" s="4">
        <v>88.1</v>
      </c>
      <c r="D2" s="4">
        <v>98</v>
      </c>
      <c r="E2" s="4">
        <v>93.8</v>
      </c>
      <c r="F2" s="4">
        <v>86</v>
      </c>
      <c r="G2" s="4">
        <v>87.5</v>
      </c>
      <c r="H2" s="4">
        <v>91.1</v>
      </c>
      <c r="I2" s="4">
        <v>98.6</v>
      </c>
      <c r="J2" s="4">
        <v>92.7</v>
      </c>
      <c r="K2" s="4">
        <v>92.9</v>
      </c>
      <c r="L2" s="4">
        <v>96.4</v>
      </c>
      <c r="M2" s="4">
        <v>99.6</v>
      </c>
      <c r="N2" s="4">
        <v>91.6</v>
      </c>
      <c r="O2" s="4">
        <v>1116.3</v>
      </c>
    </row>
    <row r="3" spans="1:15" ht="16.5" x14ac:dyDescent="0.2">
      <c r="A3" s="5"/>
      <c r="B3" s="4" t="s">
        <v>16</v>
      </c>
      <c r="C3" s="4">
        <v>14.2</v>
      </c>
      <c r="D3" s="4">
        <v>14.4</v>
      </c>
      <c r="E3" s="4">
        <v>13</v>
      </c>
      <c r="F3" s="4">
        <v>16.899999999999999</v>
      </c>
      <c r="G3" s="4">
        <v>17.8</v>
      </c>
      <c r="H3" s="4">
        <v>12.9</v>
      </c>
      <c r="I3" s="4">
        <v>15.4</v>
      </c>
      <c r="J3" s="4">
        <v>13.3</v>
      </c>
      <c r="K3" s="4">
        <v>17.899999999999999</v>
      </c>
      <c r="L3" s="4">
        <v>14.1</v>
      </c>
      <c r="M3" s="4">
        <v>12.3</v>
      </c>
      <c r="N3" s="4">
        <v>12.1</v>
      </c>
      <c r="O3" s="4">
        <v>174.3</v>
      </c>
    </row>
    <row r="4" spans="1:15" ht="16.5" x14ac:dyDescent="0.2">
      <c r="A4" s="6"/>
      <c r="B4" s="4" t="s">
        <v>17</v>
      </c>
      <c r="C4" s="4">
        <v>10.7</v>
      </c>
      <c r="D4" s="4">
        <v>10.7</v>
      </c>
      <c r="E4" s="4">
        <v>11.1</v>
      </c>
      <c r="F4" s="4">
        <v>10.8</v>
      </c>
      <c r="G4" s="4">
        <v>10.7</v>
      </c>
      <c r="H4" s="4">
        <v>10.1</v>
      </c>
      <c r="I4" s="4">
        <v>10.8</v>
      </c>
      <c r="J4" s="4">
        <v>11.8</v>
      </c>
      <c r="K4" s="4">
        <v>11.1</v>
      </c>
      <c r="L4" s="4">
        <v>10.5</v>
      </c>
      <c r="M4" s="4">
        <v>9.6</v>
      </c>
      <c r="N4" s="4">
        <v>9.6999999999999993</v>
      </c>
      <c r="O4" s="4">
        <v>127.59999999999998</v>
      </c>
    </row>
    <row r="5" spans="1:15" ht="16.5" x14ac:dyDescent="0.2">
      <c r="A5" s="7" t="s">
        <v>32</v>
      </c>
      <c r="B5" s="4"/>
      <c r="C5" s="4">
        <f>SUBTOTAL(9,C2:C4)</f>
        <v>113</v>
      </c>
      <c r="D5" s="4">
        <f>SUBTOTAL(9,D2:D4)</f>
        <v>123.10000000000001</v>
      </c>
      <c r="E5" s="4">
        <f>SUBTOTAL(9,E2:E4)</f>
        <v>117.89999999999999</v>
      </c>
      <c r="F5" s="4">
        <f>SUBTOTAL(9,F2:F4)</f>
        <v>113.7</v>
      </c>
      <c r="G5" s="4">
        <f>SUBTOTAL(9,G2:G4)</f>
        <v>116</v>
      </c>
      <c r="H5" s="4">
        <f>SUBTOTAL(9,H2:H4)</f>
        <v>114.1</v>
      </c>
      <c r="I5" s="4">
        <f>SUBTOTAL(9,I2:I4)</f>
        <v>124.8</v>
      </c>
      <c r="J5" s="4">
        <f>SUBTOTAL(9,J2:J4)</f>
        <v>117.8</v>
      </c>
      <c r="K5" s="4">
        <f>SUBTOTAL(9,K2:K4)</f>
        <v>121.9</v>
      </c>
      <c r="L5" s="4">
        <f>SUBTOTAL(9,L2:L4)</f>
        <v>121</v>
      </c>
      <c r="M5" s="4">
        <f>SUBTOTAL(9,M2:M4)</f>
        <v>121.49999999999999</v>
      </c>
      <c r="N5" s="4">
        <f>SUBTOTAL(9,N2:N4)</f>
        <v>113.39999999999999</v>
      </c>
      <c r="O5" s="4">
        <v>1418.2</v>
      </c>
    </row>
    <row r="6" spans="1:15" ht="16.5" x14ac:dyDescent="0.2">
      <c r="A6" s="3" t="s">
        <v>18</v>
      </c>
      <c r="B6" s="4" t="s">
        <v>19</v>
      </c>
      <c r="C6" s="4">
        <v>76</v>
      </c>
      <c r="D6" s="4">
        <v>50.2</v>
      </c>
      <c r="E6" s="4">
        <v>50.2</v>
      </c>
      <c r="F6" s="4">
        <v>78.099999999999994</v>
      </c>
      <c r="G6" s="4">
        <v>58</v>
      </c>
      <c r="H6" s="4">
        <v>66.8</v>
      </c>
      <c r="I6" s="4">
        <v>52.4</v>
      </c>
      <c r="J6" s="4">
        <v>58.9</v>
      </c>
      <c r="K6" s="4">
        <v>59.3</v>
      </c>
      <c r="L6" s="4">
        <v>52.1</v>
      </c>
      <c r="M6" s="4">
        <v>53.5</v>
      </c>
      <c r="N6" s="4">
        <v>57.5</v>
      </c>
      <c r="O6" s="4">
        <v>713</v>
      </c>
    </row>
    <row r="7" spans="1:15" ht="16.5" x14ac:dyDescent="0.2">
      <c r="A7" s="5"/>
      <c r="B7" s="4" t="s">
        <v>20</v>
      </c>
      <c r="C7" s="4">
        <v>5</v>
      </c>
      <c r="D7" s="4">
        <v>5</v>
      </c>
      <c r="E7" s="4">
        <v>5</v>
      </c>
      <c r="F7" s="4">
        <v>5</v>
      </c>
      <c r="G7" s="4">
        <v>5</v>
      </c>
      <c r="H7" s="4">
        <v>5</v>
      </c>
      <c r="I7" s="4">
        <v>6</v>
      </c>
      <c r="J7" s="4">
        <v>5</v>
      </c>
      <c r="K7" s="4">
        <v>5</v>
      </c>
      <c r="L7" s="4">
        <v>5</v>
      </c>
      <c r="M7" s="4">
        <v>8</v>
      </c>
      <c r="N7" s="4">
        <v>5</v>
      </c>
      <c r="O7" s="4">
        <v>64</v>
      </c>
    </row>
    <row r="8" spans="1:15" ht="16.5" x14ac:dyDescent="0.2">
      <c r="A8" s="5"/>
      <c r="B8" s="4" t="s">
        <v>21</v>
      </c>
      <c r="C8" s="4">
        <v>9.3000000000000007</v>
      </c>
      <c r="D8" s="4">
        <v>9.6</v>
      </c>
      <c r="E8" s="4">
        <v>10</v>
      </c>
      <c r="F8" s="4">
        <v>9.1</v>
      </c>
      <c r="G8" s="4">
        <v>9.1</v>
      </c>
      <c r="H8" s="4">
        <v>9.1</v>
      </c>
      <c r="I8" s="4">
        <v>9.1</v>
      </c>
      <c r="J8" s="4">
        <v>10.4</v>
      </c>
      <c r="K8" s="4">
        <v>9.5</v>
      </c>
      <c r="L8" s="4">
        <v>9.6</v>
      </c>
      <c r="M8" s="4">
        <v>11</v>
      </c>
      <c r="N8" s="4">
        <v>9.1</v>
      </c>
      <c r="O8" s="4">
        <v>114.89999999999999</v>
      </c>
    </row>
    <row r="9" spans="1:15" ht="16.5" x14ac:dyDescent="0.2">
      <c r="A9" s="6"/>
      <c r="B9" s="4" t="s">
        <v>22</v>
      </c>
      <c r="C9" s="4">
        <v>28.5</v>
      </c>
      <c r="D9" s="4">
        <v>26.9</v>
      </c>
      <c r="E9" s="4">
        <v>26.9</v>
      </c>
      <c r="F9" s="4">
        <v>21.9</v>
      </c>
      <c r="G9" s="4">
        <v>23.5</v>
      </c>
      <c r="H9" s="4">
        <v>25</v>
      </c>
      <c r="I9" s="4">
        <v>21</v>
      </c>
      <c r="J9" s="4">
        <v>21.5</v>
      </c>
      <c r="K9" s="4">
        <v>27.6</v>
      </c>
      <c r="L9" s="4">
        <v>21.1</v>
      </c>
      <c r="M9" s="4">
        <v>25.8</v>
      </c>
      <c r="N9" s="4">
        <v>20.9</v>
      </c>
      <c r="O9" s="4">
        <v>290.59999999999997</v>
      </c>
    </row>
    <row r="10" spans="1:15" ht="16.5" x14ac:dyDescent="0.2">
      <c r="A10" s="7" t="s">
        <v>33</v>
      </c>
      <c r="B10" s="4"/>
      <c r="C10" s="4">
        <f>SUBTOTAL(9,C6:C9)</f>
        <v>118.8</v>
      </c>
      <c r="D10" s="4">
        <f>SUBTOTAL(9,D6:D9)</f>
        <v>91.699999999999989</v>
      </c>
      <c r="E10" s="4">
        <f>SUBTOTAL(9,E6:E9)</f>
        <v>92.1</v>
      </c>
      <c r="F10" s="4">
        <f>SUBTOTAL(9,F6:F9)</f>
        <v>114.1</v>
      </c>
      <c r="G10" s="4">
        <f>SUBTOTAL(9,G6:G9)</f>
        <v>95.6</v>
      </c>
      <c r="H10" s="4">
        <f>SUBTOTAL(9,H6:H9)</f>
        <v>105.89999999999999</v>
      </c>
      <c r="I10" s="4">
        <f>SUBTOTAL(9,I6:I9)</f>
        <v>88.5</v>
      </c>
      <c r="J10" s="4">
        <f>SUBTOTAL(9,J6:J9)</f>
        <v>95.8</v>
      </c>
      <c r="K10" s="4">
        <f>SUBTOTAL(9,K6:K9)</f>
        <v>101.4</v>
      </c>
      <c r="L10" s="4">
        <f>SUBTOTAL(9,L6:L9)</f>
        <v>87.800000000000011</v>
      </c>
      <c r="M10" s="4">
        <f>SUBTOTAL(9,M6:M9)</f>
        <v>98.3</v>
      </c>
      <c r="N10" s="4">
        <f>SUBTOTAL(9,N6:N9)</f>
        <v>92.5</v>
      </c>
      <c r="O10" s="4">
        <v>1182.5</v>
      </c>
    </row>
    <row r="11" spans="1:15" ht="16.5" x14ac:dyDescent="0.2">
      <c r="A11" s="3" t="s">
        <v>23</v>
      </c>
      <c r="B11" s="4" t="s">
        <v>22</v>
      </c>
      <c r="C11" s="4">
        <v>17</v>
      </c>
      <c r="D11" s="4">
        <v>18.899999999999999</v>
      </c>
      <c r="E11" s="4">
        <v>15</v>
      </c>
      <c r="F11" s="4">
        <v>15.3</v>
      </c>
      <c r="G11" s="4">
        <v>17.8</v>
      </c>
      <c r="H11" s="4">
        <v>18.3</v>
      </c>
      <c r="I11" s="4">
        <v>17.3</v>
      </c>
      <c r="J11" s="4">
        <v>15.8</v>
      </c>
      <c r="K11" s="4">
        <v>15.8</v>
      </c>
      <c r="L11" s="4">
        <v>17.100000000000001</v>
      </c>
      <c r="M11" s="4">
        <v>18.8</v>
      </c>
      <c r="N11" s="4">
        <v>17.3</v>
      </c>
      <c r="O11" s="4">
        <v>204.40000000000003</v>
      </c>
    </row>
    <row r="12" spans="1:15" ht="16.5" x14ac:dyDescent="0.2">
      <c r="A12" s="5"/>
      <c r="B12" s="4" t="s">
        <v>24</v>
      </c>
      <c r="C12" s="4">
        <v>4.3</v>
      </c>
      <c r="D12" s="4">
        <v>3.9</v>
      </c>
      <c r="E12" s="4">
        <v>4.8</v>
      </c>
      <c r="F12" s="4">
        <v>3.4</v>
      </c>
      <c r="G12" s="4">
        <v>3.4</v>
      </c>
      <c r="H12" s="4">
        <v>4.0999999999999996</v>
      </c>
      <c r="I12" s="4">
        <v>4.0999999999999996</v>
      </c>
      <c r="J12" s="4">
        <v>6</v>
      </c>
      <c r="K12" s="4">
        <v>4.5</v>
      </c>
      <c r="L12" s="4">
        <v>6.2</v>
      </c>
      <c r="M12" s="4">
        <v>4.4000000000000004</v>
      </c>
      <c r="N12" s="4">
        <v>3.8</v>
      </c>
      <c r="O12" s="4">
        <v>52.9</v>
      </c>
    </row>
    <row r="13" spans="1:15" ht="16.5" x14ac:dyDescent="0.2">
      <c r="A13" s="5"/>
      <c r="B13" s="4" t="s">
        <v>25</v>
      </c>
      <c r="C13" s="4">
        <v>1.0980000000000001</v>
      </c>
      <c r="D13" s="4">
        <v>1.127</v>
      </c>
      <c r="E13" s="4">
        <v>0.81100000000000005</v>
      </c>
      <c r="F13" s="4">
        <v>0.94</v>
      </c>
      <c r="G13" s="4">
        <v>0.88200000000000001</v>
      </c>
      <c r="H13" s="4">
        <v>0.79800000000000004</v>
      </c>
      <c r="I13" s="4">
        <v>0.98599999999999999</v>
      </c>
      <c r="J13" s="4">
        <v>1.069</v>
      </c>
      <c r="K13" s="4">
        <v>0.80600000000000005</v>
      </c>
      <c r="L13" s="4">
        <v>0.753</v>
      </c>
      <c r="M13" s="4">
        <v>1.0940000000000001</v>
      </c>
      <c r="N13" s="4">
        <v>0.91700000000000004</v>
      </c>
      <c r="O13" s="4">
        <v>11.280999999999999</v>
      </c>
    </row>
    <row r="14" spans="1:15" ht="16.5" x14ac:dyDescent="0.2">
      <c r="A14" s="5"/>
      <c r="B14" s="4" t="s">
        <v>26</v>
      </c>
      <c r="C14" s="4">
        <v>1.675</v>
      </c>
      <c r="D14" s="4">
        <v>0.61299999999999999</v>
      </c>
      <c r="E14" s="4">
        <v>2.661</v>
      </c>
      <c r="F14" s="4">
        <v>2.0110000000000001</v>
      </c>
      <c r="G14" s="4">
        <v>3.1120000000000001</v>
      </c>
      <c r="H14" s="4">
        <v>3.9860000000000002</v>
      </c>
      <c r="I14" s="4">
        <v>0.65100000000000002</v>
      </c>
      <c r="J14" s="4">
        <v>0.61699999999999999</v>
      </c>
      <c r="K14" s="4">
        <v>4.0860000000000003</v>
      </c>
      <c r="L14" s="4">
        <v>2.72</v>
      </c>
      <c r="M14" s="4">
        <v>3.234</v>
      </c>
      <c r="N14" s="4">
        <v>4.4470000000000001</v>
      </c>
      <c r="O14" s="4">
        <v>29.812999999999999</v>
      </c>
    </row>
    <row r="15" spans="1:15" ht="16.5" x14ac:dyDescent="0.2">
      <c r="A15" s="5"/>
      <c r="B15" s="4" t="s">
        <v>27</v>
      </c>
      <c r="C15" s="4">
        <v>10</v>
      </c>
      <c r="D15" s="4">
        <v>10</v>
      </c>
      <c r="E15" s="4">
        <v>10</v>
      </c>
      <c r="F15" s="4">
        <v>10</v>
      </c>
      <c r="G15" s="4">
        <v>10</v>
      </c>
      <c r="H15" s="4">
        <v>10</v>
      </c>
      <c r="I15" s="4">
        <v>10</v>
      </c>
      <c r="J15" s="4">
        <v>11.5</v>
      </c>
      <c r="K15" s="4">
        <v>11.5</v>
      </c>
      <c r="L15" s="4">
        <v>11.5</v>
      </c>
      <c r="M15" s="4">
        <v>11.5</v>
      </c>
      <c r="N15" s="4">
        <v>11.5</v>
      </c>
      <c r="O15" s="4">
        <v>127.5</v>
      </c>
    </row>
    <row r="16" spans="1:15" ht="16.5" x14ac:dyDescent="0.2">
      <c r="A16" s="6"/>
      <c r="B16" s="4" t="s">
        <v>28</v>
      </c>
      <c r="C16" s="4">
        <v>1.135</v>
      </c>
      <c r="D16" s="4">
        <v>1.181</v>
      </c>
      <c r="E16" s="4">
        <v>1.1639999999999999</v>
      </c>
      <c r="F16" s="4">
        <v>1.079</v>
      </c>
      <c r="G16" s="4">
        <v>1.0089999999999999</v>
      </c>
      <c r="H16" s="4">
        <v>1.1080000000000001</v>
      </c>
      <c r="I16" s="4">
        <v>1.1850000000000001</v>
      </c>
      <c r="J16" s="4">
        <v>1.143</v>
      </c>
      <c r="K16" s="4">
        <v>1.1859999999999999</v>
      </c>
      <c r="L16" s="4">
        <v>1.056</v>
      </c>
      <c r="M16" s="4">
        <v>1.0649999999999999</v>
      </c>
      <c r="N16" s="4">
        <v>1.202</v>
      </c>
      <c r="O16" s="4">
        <v>13.513000000000002</v>
      </c>
    </row>
    <row r="17" spans="1:15" ht="16.5" x14ac:dyDescent="0.2">
      <c r="A17" s="7" t="s">
        <v>34</v>
      </c>
      <c r="B17" s="4"/>
      <c r="C17" s="4">
        <f>SUBTOTAL(9,C11:C16)</f>
        <v>35.207999999999998</v>
      </c>
      <c r="D17" s="4">
        <f>SUBTOTAL(9,D11:D16)</f>
        <v>35.720999999999989</v>
      </c>
      <c r="E17" s="4">
        <f>SUBTOTAL(9,E11:E16)</f>
        <v>34.436000000000007</v>
      </c>
      <c r="F17" s="4">
        <f>SUBTOTAL(9,F11:F16)</f>
        <v>32.729999999999997</v>
      </c>
      <c r="G17" s="4">
        <f>SUBTOTAL(9,G11:G16)</f>
        <v>36.203000000000003</v>
      </c>
      <c r="H17" s="4">
        <f>SUBTOTAL(9,H11:H16)</f>
        <v>38.291999999999994</v>
      </c>
      <c r="I17" s="4">
        <f>SUBTOTAL(9,I11:I16)</f>
        <v>34.222000000000001</v>
      </c>
      <c r="J17" s="4">
        <f>SUBTOTAL(9,J11:J16)</f>
        <v>36.129000000000005</v>
      </c>
      <c r="K17" s="4">
        <f>SUBTOTAL(9,K11:K16)</f>
        <v>37.878</v>
      </c>
      <c r="L17" s="4">
        <f>SUBTOTAL(9,L11:L16)</f>
        <v>39.328999999999994</v>
      </c>
      <c r="M17" s="4">
        <f>SUBTOTAL(9,M11:M16)</f>
        <v>40.093000000000004</v>
      </c>
      <c r="N17" s="4">
        <f>SUBTOTAL(9,N11:N16)</f>
        <v>39.165999999999997</v>
      </c>
      <c r="O17" s="4">
        <v>439.40700000000004</v>
      </c>
    </row>
    <row r="18" spans="1:15" ht="16.5" x14ac:dyDescent="0.2">
      <c r="A18" s="3" t="s">
        <v>29</v>
      </c>
      <c r="B18" s="4" t="s">
        <v>30</v>
      </c>
      <c r="C18" s="4">
        <v>1.43</v>
      </c>
      <c r="D18" s="4">
        <v>1.43</v>
      </c>
      <c r="E18" s="4">
        <v>1.43</v>
      </c>
      <c r="F18" s="4">
        <v>1.43</v>
      </c>
      <c r="G18" s="4">
        <v>1.31</v>
      </c>
      <c r="H18" s="4">
        <v>1.31</v>
      </c>
      <c r="I18" s="4">
        <v>1.31</v>
      </c>
      <c r="J18" s="4">
        <v>1.31</v>
      </c>
      <c r="K18" s="4">
        <v>1.06</v>
      </c>
      <c r="L18" s="4">
        <v>1.06</v>
      </c>
      <c r="M18" s="4">
        <v>1.06</v>
      </c>
      <c r="N18" s="4">
        <v>1.06</v>
      </c>
      <c r="O18" s="4">
        <v>15.200000000000003</v>
      </c>
    </row>
    <row r="19" spans="1:15" ht="16.5" x14ac:dyDescent="0.2">
      <c r="A19" s="6"/>
      <c r="B19" s="4" t="s">
        <v>31</v>
      </c>
      <c r="C19" s="4">
        <v>0.66</v>
      </c>
      <c r="D19" s="4">
        <v>0.77</v>
      </c>
      <c r="E19" s="4">
        <v>0.75</v>
      </c>
      <c r="F19" s="4">
        <v>0.78</v>
      </c>
      <c r="G19" s="4">
        <v>0.82</v>
      </c>
      <c r="H19" s="4">
        <v>0.79</v>
      </c>
      <c r="I19" s="4">
        <v>0.66</v>
      </c>
      <c r="J19" s="4">
        <v>0.67</v>
      </c>
      <c r="K19" s="4">
        <v>0.79</v>
      </c>
      <c r="L19" s="4">
        <v>0.74</v>
      </c>
      <c r="M19" s="4">
        <v>0.69</v>
      </c>
      <c r="N19" s="4">
        <v>0.79</v>
      </c>
      <c r="O19" s="4">
        <v>8.91</v>
      </c>
    </row>
    <row r="20" spans="1:15" ht="16.5" x14ac:dyDescent="0.2">
      <c r="A20" s="7" t="s">
        <v>35</v>
      </c>
      <c r="B20" s="4"/>
      <c r="C20" s="4">
        <f>SUBTOTAL(9,C18:C19)</f>
        <v>2.09</v>
      </c>
      <c r="D20" s="4">
        <f>SUBTOTAL(9,D18:D19)</f>
        <v>2.2000000000000002</v>
      </c>
      <c r="E20" s="4">
        <f>SUBTOTAL(9,E18:E19)</f>
        <v>2.1799999999999997</v>
      </c>
      <c r="F20" s="4">
        <f>SUBTOTAL(9,F18:F19)</f>
        <v>2.21</v>
      </c>
      <c r="G20" s="4">
        <f>SUBTOTAL(9,G18:G19)</f>
        <v>2.13</v>
      </c>
      <c r="H20" s="4">
        <f>SUBTOTAL(9,H18:H19)</f>
        <v>2.1</v>
      </c>
      <c r="I20" s="4">
        <f>SUBTOTAL(9,I18:I19)</f>
        <v>1.9700000000000002</v>
      </c>
      <c r="J20" s="4">
        <f>SUBTOTAL(9,J18:J19)</f>
        <v>1.98</v>
      </c>
      <c r="K20" s="4">
        <f>SUBTOTAL(9,K18:K19)</f>
        <v>1.85</v>
      </c>
      <c r="L20" s="4">
        <f>SUBTOTAL(9,L18:L19)</f>
        <v>1.8</v>
      </c>
      <c r="M20" s="4">
        <f>SUBTOTAL(9,M18:M19)</f>
        <v>1.75</v>
      </c>
      <c r="N20" s="4">
        <f>SUBTOTAL(9,N18:N19)</f>
        <v>1.85</v>
      </c>
      <c r="O20" s="4">
        <v>24.110000000000003</v>
      </c>
    </row>
    <row r="21" spans="1:15" ht="16.5" x14ac:dyDescent="0.2">
      <c r="A21" s="7" t="s">
        <v>36</v>
      </c>
      <c r="B21" s="4"/>
      <c r="C21" s="4">
        <f>SUBTOTAL(9,C2:C19)</f>
        <v>269.09800000000007</v>
      </c>
      <c r="D21" s="4">
        <f>SUBTOTAL(9,D2:D19)</f>
        <v>252.72100000000006</v>
      </c>
      <c r="E21" s="4">
        <f>SUBTOTAL(9,E2:E19)</f>
        <v>246.61600000000001</v>
      </c>
      <c r="F21" s="4">
        <f>SUBTOTAL(9,F2:F19)</f>
        <v>262.74</v>
      </c>
      <c r="G21" s="4">
        <f>SUBTOTAL(9,G2:G19)</f>
        <v>249.93299999999999</v>
      </c>
      <c r="H21" s="4">
        <f>SUBTOTAL(9,H2:H19)</f>
        <v>260.392</v>
      </c>
      <c r="I21" s="4">
        <f>SUBTOTAL(9,I2:I19)</f>
        <v>249.49199999999999</v>
      </c>
      <c r="J21" s="4">
        <f>SUBTOTAL(9,J2:J19)</f>
        <v>251.70899999999997</v>
      </c>
      <c r="K21" s="4">
        <f>SUBTOTAL(9,K2:K19)</f>
        <v>263.02800000000002</v>
      </c>
      <c r="L21" s="4">
        <f>SUBTOTAL(9,L2:L19)</f>
        <v>249.92899999999997</v>
      </c>
      <c r="M21" s="4">
        <f>SUBTOTAL(9,M2:M19)</f>
        <v>261.64300000000003</v>
      </c>
      <c r="N21" s="4">
        <f>SUBTOTAL(9,N2:N19)</f>
        <v>246.916</v>
      </c>
      <c r="O21" s="4">
        <v>3064.2170000000006</v>
      </c>
    </row>
  </sheetData>
  <mergeCells count="4">
    <mergeCell ref="A2:A4"/>
    <mergeCell ref="A6:A9"/>
    <mergeCell ref="A11:A16"/>
    <mergeCell ref="A18:A19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7AEFB-B5BE-4353-B462-EDACED0D571C}">
  <dimension ref="A1:O21"/>
  <sheetViews>
    <sheetView showGridLines="0" workbookViewId="0"/>
  </sheetViews>
  <sheetFormatPr defaultRowHeight="14.25" x14ac:dyDescent="0.2"/>
  <cols>
    <col min="1" max="1" width="10.25" customWidth="1"/>
    <col min="2" max="2" width="11.25" bestFit="1" customWidth="1"/>
    <col min="15" max="15" width="9.625" bestFit="1" customWidth="1"/>
  </cols>
  <sheetData>
    <row r="1" spans="1:15" ht="15" x14ac:dyDescent="0.2">
      <c r="A1" s="18" t="s">
        <v>0</v>
      </c>
      <c r="B1" s="18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  <c r="K1" s="21" t="s">
        <v>10</v>
      </c>
      <c r="L1" s="21" t="s">
        <v>11</v>
      </c>
      <c r="M1" s="21" t="s">
        <v>12</v>
      </c>
      <c r="N1" s="21" t="s">
        <v>13</v>
      </c>
      <c r="O1" s="22" t="s">
        <v>37</v>
      </c>
    </row>
    <row r="2" spans="1:15" ht="16.5" x14ac:dyDescent="0.2">
      <c r="A2" s="8" t="s">
        <v>14</v>
      </c>
      <c r="B2" s="9" t="s">
        <v>15</v>
      </c>
      <c r="C2" s="9">
        <v>90</v>
      </c>
      <c r="D2" s="9">
        <v>90</v>
      </c>
      <c r="E2" s="9">
        <v>90</v>
      </c>
      <c r="F2" s="9">
        <v>90</v>
      </c>
      <c r="G2" s="9">
        <v>90</v>
      </c>
      <c r="H2" s="9">
        <v>90</v>
      </c>
      <c r="I2" s="9">
        <v>90</v>
      </c>
      <c r="J2" s="9">
        <v>90</v>
      </c>
      <c r="K2" s="9">
        <v>90</v>
      </c>
      <c r="L2" s="9">
        <v>90</v>
      </c>
      <c r="M2" s="9">
        <v>90</v>
      </c>
      <c r="N2" s="9">
        <v>90</v>
      </c>
      <c r="O2" s="9">
        <f>SUM('2019年费用预算表'!$C2:$N2)</f>
        <v>1080</v>
      </c>
    </row>
    <row r="3" spans="1:15" ht="16.5" x14ac:dyDescent="0.2">
      <c r="A3" s="10"/>
      <c r="B3" s="9" t="s">
        <v>15</v>
      </c>
      <c r="C3" s="9">
        <v>15</v>
      </c>
      <c r="D3" s="9">
        <v>15</v>
      </c>
      <c r="E3" s="9">
        <v>15</v>
      </c>
      <c r="F3" s="9">
        <v>15</v>
      </c>
      <c r="G3" s="9">
        <v>15</v>
      </c>
      <c r="H3" s="9">
        <v>15</v>
      </c>
      <c r="I3" s="9">
        <v>15</v>
      </c>
      <c r="J3" s="9">
        <v>15</v>
      </c>
      <c r="K3" s="9">
        <v>15</v>
      </c>
      <c r="L3" s="9">
        <v>15</v>
      </c>
      <c r="M3" s="9">
        <v>15</v>
      </c>
      <c r="N3" s="9">
        <v>15</v>
      </c>
      <c r="O3" s="9">
        <f>SUM('2019年费用预算表'!$C3:$N3)</f>
        <v>180</v>
      </c>
    </row>
    <row r="4" spans="1:15" ht="16.5" x14ac:dyDescent="0.2">
      <c r="A4" s="11"/>
      <c r="B4" s="9" t="s">
        <v>17</v>
      </c>
      <c r="C4" s="9">
        <v>10.5</v>
      </c>
      <c r="D4" s="9">
        <v>10.5</v>
      </c>
      <c r="E4" s="9">
        <v>10.5</v>
      </c>
      <c r="F4" s="9">
        <v>10.5</v>
      </c>
      <c r="G4" s="9">
        <v>10.5</v>
      </c>
      <c r="H4" s="9">
        <v>10.5</v>
      </c>
      <c r="I4" s="9">
        <v>10.5</v>
      </c>
      <c r="J4" s="9">
        <v>10.5</v>
      </c>
      <c r="K4" s="9">
        <v>10.5</v>
      </c>
      <c r="L4" s="9">
        <v>10.5</v>
      </c>
      <c r="M4" s="9">
        <v>10.5</v>
      </c>
      <c r="N4" s="9">
        <v>10.5</v>
      </c>
      <c r="O4" s="9">
        <f>SUM('2019年费用预算表'!$C4:$N4)</f>
        <v>126</v>
      </c>
    </row>
    <row r="5" spans="1:15" ht="16.5" x14ac:dyDescent="0.2">
      <c r="A5" s="17" t="s">
        <v>32</v>
      </c>
      <c r="B5" s="9"/>
      <c r="C5" s="9">
        <f>SUBTOTAL(9,C2:C4)</f>
        <v>115.5</v>
      </c>
      <c r="D5" s="9">
        <f>SUBTOTAL(9,D2:D4)</f>
        <v>115.5</v>
      </c>
      <c r="E5" s="9">
        <f>SUBTOTAL(9,E2:E4)</f>
        <v>115.5</v>
      </c>
      <c r="F5" s="9">
        <f>SUBTOTAL(9,F2:F4)</f>
        <v>115.5</v>
      </c>
      <c r="G5" s="9">
        <f>SUBTOTAL(9,G2:G4)</f>
        <v>115.5</v>
      </c>
      <c r="H5" s="9">
        <f>SUBTOTAL(9,H2:H4)</f>
        <v>115.5</v>
      </c>
      <c r="I5" s="9">
        <f>SUBTOTAL(9,I2:I4)</f>
        <v>115.5</v>
      </c>
      <c r="J5" s="9">
        <f>SUBTOTAL(9,J2:J4)</f>
        <v>115.5</v>
      </c>
      <c r="K5" s="9">
        <f>SUBTOTAL(9,K2:K4)</f>
        <v>115.5</v>
      </c>
      <c r="L5" s="9">
        <f>SUBTOTAL(9,L2:L4)</f>
        <v>115.5</v>
      </c>
      <c r="M5" s="9">
        <f>SUBTOTAL(9,M2:M4)</f>
        <v>115.5</v>
      </c>
      <c r="N5" s="9">
        <f>SUBTOTAL(9,N2:N4)</f>
        <v>115.5</v>
      </c>
      <c r="O5" s="9">
        <f>SUM('2019年费用预算表'!$C5:$N5)</f>
        <v>1386</v>
      </c>
    </row>
    <row r="6" spans="1:15" ht="16.5" x14ac:dyDescent="0.2">
      <c r="A6" s="8" t="s">
        <v>18</v>
      </c>
      <c r="B6" s="9" t="s">
        <v>19</v>
      </c>
      <c r="C6" s="9">
        <v>60</v>
      </c>
      <c r="D6" s="9">
        <v>60</v>
      </c>
      <c r="E6" s="9">
        <v>60</v>
      </c>
      <c r="F6" s="9">
        <v>60</v>
      </c>
      <c r="G6" s="9">
        <v>60</v>
      </c>
      <c r="H6" s="9">
        <v>60</v>
      </c>
      <c r="I6" s="9">
        <v>60</v>
      </c>
      <c r="J6" s="9">
        <v>60</v>
      </c>
      <c r="K6" s="9">
        <v>60</v>
      </c>
      <c r="L6" s="9">
        <v>60</v>
      </c>
      <c r="M6" s="9">
        <v>60</v>
      </c>
      <c r="N6" s="9">
        <v>60</v>
      </c>
      <c r="O6" s="9">
        <f>SUM('2019年费用预算表'!$C6:$N6)</f>
        <v>720</v>
      </c>
    </row>
    <row r="7" spans="1:15" ht="16.5" x14ac:dyDescent="0.2">
      <c r="A7" s="10"/>
      <c r="B7" s="9" t="s">
        <v>20</v>
      </c>
      <c r="C7" s="9">
        <v>5</v>
      </c>
      <c r="D7" s="9">
        <v>5</v>
      </c>
      <c r="E7" s="9">
        <v>5</v>
      </c>
      <c r="F7" s="9">
        <v>5</v>
      </c>
      <c r="G7" s="9">
        <v>5</v>
      </c>
      <c r="H7" s="9">
        <v>5</v>
      </c>
      <c r="I7" s="9">
        <v>5</v>
      </c>
      <c r="J7" s="9">
        <v>5</v>
      </c>
      <c r="K7" s="9">
        <v>5</v>
      </c>
      <c r="L7" s="9">
        <v>5</v>
      </c>
      <c r="M7" s="9">
        <v>5</v>
      </c>
      <c r="N7" s="9">
        <v>5</v>
      </c>
      <c r="O7" s="9">
        <f>SUM('2019年费用预算表'!$C7:$N7)</f>
        <v>60</v>
      </c>
    </row>
    <row r="8" spans="1:15" ht="16.5" x14ac:dyDescent="0.2">
      <c r="A8" s="10"/>
      <c r="B8" s="9" t="s">
        <v>21</v>
      </c>
      <c r="C8" s="9">
        <v>8</v>
      </c>
      <c r="D8" s="9">
        <v>8</v>
      </c>
      <c r="E8" s="9">
        <v>8</v>
      </c>
      <c r="F8" s="9">
        <v>8</v>
      </c>
      <c r="G8" s="9">
        <v>8</v>
      </c>
      <c r="H8" s="9">
        <v>8</v>
      </c>
      <c r="I8" s="9">
        <v>8</v>
      </c>
      <c r="J8" s="9">
        <v>8</v>
      </c>
      <c r="K8" s="9">
        <v>8</v>
      </c>
      <c r="L8" s="9">
        <v>8</v>
      </c>
      <c r="M8" s="9">
        <v>8</v>
      </c>
      <c r="N8" s="9">
        <v>8</v>
      </c>
      <c r="O8" s="9">
        <f>SUM('2019年费用预算表'!$C8:$N8)</f>
        <v>96</v>
      </c>
    </row>
    <row r="9" spans="1:15" ht="16.5" x14ac:dyDescent="0.2">
      <c r="A9" s="11"/>
      <c r="B9" s="9" t="s">
        <v>22</v>
      </c>
      <c r="C9" s="9">
        <v>30</v>
      </c>
      <c r="D9" s="9">
        <v>30</v>
      </c>
      <c r="E9" s="9">
        <v>30</v>
      </c>
      <c r="F9" s="9">
        <v>30</v>
      </c>
      <c r="G9" s="9">
        <v>30</v>
      </c>
      <c r="H9" s="9">
        <v>30</v>
      </c>
      <c r="I9" s="9">
        <v>30</v>
      </c>
      <c r="J9" s="9">
        <v>30</v>
      </c>
      <c r="K9" s="9">
        <v>30</v>
      </c>
      <c r="L9" s="9">
        <v>30</v>
      </c>
      <c r="M9" s="9">
        <v>30</v>
      </c>
      <c r="N9" s="9">
        <v>30</v>
      </c>
      <c r="O9" s="9">
        <f>SUM('2019年费用预算表'!$C9:$N9)</f>
        <v>360</v>
      </c>
    </row>
    <row r="10" spans="1:15" ht="16.5" x14ac:dyDescent="0.2">
      <c r="A10" s="17" t="s">
        <v>33</v>
      </c>
      <c r="B10" s="9"/>
      <c r="C10" s="9">
        <f>SUBTOTAL(9,C6:C9)</f>
        <v>103</v>
      </c>
      <c r="D10" s="9">
        <f>SUBTOTAL(9,D6:D9)</f>
        <v>103</v>
      </c>
      <c r="E10" s="9">
        <f>SUBTOTAL(9,E6:E9)</f>
        <v>103</v>
      </c>
      <c r="F10" s="9">
        <f>SUBTOTAL(9,F6:F9)</f>
        <v>103</v>
      </c>
      <c r="G10" s="9">
        <f>SUBTOTAL(9,G6:G9)</f>
        <v>103</v>
      </c>
      <c r="H10" s="9">
        <f>SUBTOTAL(9,H6:H9)</f>
        <v>103</v>
      </c>
      <c r="I10" s="9">
        <f>SUBTOTAL(9,I6:I9)</f>
        <v>103</v>
      </c>
      <c r="J10" s="9">
        <f>SUBTOTAL(9,J6:J9)</f>
        <v>103</v>
      </c>
      <c r="K10" s="9">
        <f>SUBTOTAL(9,K6:K9)</f>
        <v>103</v>
      </c>
      <c r="L10" s="9">
        <f>SUBTOTAL(9,L6:L9)</f>
        <v>103</v>
      </c>
      <c r="M10" s="9">
        <f>SUBTOTAL(9,M6:M9)</f>
        <v>103</v>
      </c>
      <c r="N10" s="9">
        <f>SUBTOTAL(9,N6:N9)</f>
        <v>103</v>
      </c>
      <c r="O10" s="9">
        <f>SUM('2019年费用预算表'!$C10:$N10)</f>
        <v>1236</v>
      </c>
    </row>
    <row r="11" spans="1:15" ht="16.5" x14ac:dyDescent="0.2">
      <c r="A11" s="8" t="s">
        <v>23</v>
      </c>
      <c r="B11" s="9" t="s">
        <v>22</v>
      </c>
      <c r="C11" s="9">
        <v>15</v>
      </c>
      <c r="D11" s="9">
        <v>15</v>
      </c>
      <c r="E11" s="9">
        <v>15</v>
      </c>
      <c r="F11" s="9">
        <v>15</v>
      </c>
      <c r="G11" s="9">
        <v>15</v>
      </c>
      <c r="H11" s="9">
        <v>15</v>
      </c>
      <c r="I11" s="9">
        <v>15</v>
      </c>
      <c r="J11" s="9">
        <v>15</v>
      </c>
      <c r="K11" s="9">
        <v>15</v>
      </c>
      <c r="L11" s="9">
        <v>15</v>
      </c>
      <c r="M11" s="9">
        <v>15</v>
      </c>
      <c r="N11" s="9">
        <v>15</v>
      </c>
      <c r="O11" s="9">
        <f>SUM('2019年费用预算表'!$C11:$N11)</f>
        <v>180</v>
      </c>
    </row>
    <row r="12" spans="1:15" ht="16.5" x14ac:dyDescent="0.2">
      <c r="A12" s="10"/>
      <c r="B12" s="9" t="s">
        <v>24</v>
      </c>
      <c r="C12" s="9">
        <v>4</v>
      </c>
      <c r="D12" s="9">
        <v>4</v>
      </c>
      <c r="E12" s="9">
        <v>4</v>
      </c>
      <c r="F12" s="9">
        <v>4</v>
      </c>
      <c r="G12" s="9">
        <v>4</v>
      </c>
      <c r="H12" s="9">
        <v>4</v>
      </c>
      <c r="I12" s="9">
        <v>4</v>
      </c>
      <c r="J12" s="9">
        <v>4</v>
      </c>
      <c r="K12" s="9">
        <v>4</v>
      </c>
      <c r="L12" s="9">
        <v>4</v>
      </c>
      <c r="M12" s="9">
        <v>4</v>
      </c>
      <c r="N12" s="9">
        <v>4</v>
      </c>
      <c r="O12" s="9">
        <f>SUM('2019年费用预算表'!$C12:$N12)</f>
        <v>48</v>
      </c>
    </row>
    <row r="13" spans="1:15" ht="16.5" x14ac:dyDescent="0.2">
      <c r="A13" s="10"/>
      <c r="B13" s="9" t="s">
        <v>25</v>
      </c>
      <c r="C13" s="9">
        <v>0.8</v>
      </c>
      <c r="D13" s="9">
        <v>0.8</v>
      </c>
      <c r="E13" s="9">
        <v>0.8</v>
      </c>
      <c r="F13" s="9">
        <v>0.8</v>
      </c>
      <c r="G13" s="9">
        <v>0.8</v>
      </c>
      <c r="H13" s="9">
        <v>0.8</v>
      </c>
      <c r="I13" s="9">
        <v>0.8</v>
      </c>
      <c r="J13" s="9">
        <v>0.8</v>
      </c>
      <c r="K13" s="9">
        <v>0.8</v>
      </c>
      <c r="L13" s="9">
        <v>0.8</v>
      </c>
      <c r="M13" s="9">
        <v>0.8</v>
      </c>
      <c r="N13" s="9">
        <v>0.8</v>
      </c>
      <c r="O13" s="9">
        <f>SUM('2019年费用预算表'!$C13:$N13)</f>
        <v>9.6</v>
      </c>
    </row>
    <row r="14" spans="1:15" ht="16.5" x14ac:dyDescent="0.2">
      <c r="A14" s="10"/>
      <c r="B14" s="9" t="s">
        <v>26</v>
      </c>
      <c r="C14" s="9">
        <v>3</v>
      </c>
      <c r="D14" s="9">
        <v>3</v>
      </c>
      <c r="E14" s="9">
        <v>3</v>
      </c>
      <c r="F14" s="9">
        <v>3</v>
      </c>
      <c r="G14" s="9">
        <v>3</v>
      </c>
      <c r="H14" s="9">
        <v>3</v>
      </c>
      <c r="I14" s="9">
        <v>3</v>
      </c>
      <c r="J14" s="9">
        <v>3</v>
      </c>
      <c r="K14" s="9">
        <v>3</v>
      </c>
      <c r="L14" s="9">
        <v>3</v>
      </c>
      <c r="M14" s="9">
        <v>3</v>
      </c>
      <c r="N14" s="9">
        <v>3</v>
      </c>
      <c r="O14" s="9">
        <f>SUM('2019年费用预算表'!$C14:$N14)</f>
        <v>36</v>
      </c>
    </row>
    <row r="15" spans="1:15" ht="16.5" x14ac:dyDescent="0.2">
      <c r="A15" s="10"/>
      <c r="B15" s="9" t="s">
        <v>27</v>
      </c>
      <c r="C15" s="9">
        <v>10</v>
      </c>
      <c r="D15" s="9">
        <v>10</v>
      </c>
      <c r="E15" s="9">
        <v>10</v>
      </c>
      <c r="F15" s="9">
        <v>10</v>
      </c>
      <c r="G15" s="9">
        <v>10</v>
      </c>
      <c r="H15" s="9">
        <v>10</v>
      </c>
      <c r="I15" s="9">
        <v>10</v>
      </c>
      <c r="J15" s="9">
        <v>10</v>
      </c>
      <c r="K15" s="9">
        <v>10</v>
      </c>
      <c r="L15" s="9">
        <v>10</v>
      </c>
      <c r="M15" s="9">
        <v>10</v>
      </c>
      <c r="N15" s="9">
        <v>10</v>
      </c>
      <c r="O15" s="9">
        <f>SUM('2019年费用预算表'!$C15:$N15)</f>
        <v>120</v>
      </c>
    </row>
    <row r="16" spans="1:15" ht="16.5" x14ac:dyDescent="0.2">
      <c r="A16" s="11"/>
      <c r="B16" s="9" t="s">
        <v>28</v>
      </c>
      <c r="C16" s="9">
        <v>1.2</v>
      </c>
      <c r="D16" s="9">
        <v>1.2</v>
      </c>
      <c r="E16" s="9">
        <v>1.2</v>
      </c>
      <c r="F16" s="9">
        <v>1.2</v>
      </c>
      <c r="G16" s="9">
        <v>1.2</v>
      </c>
      <c r="H16" s="9">
        <v>1.2</v>
      </c>
      <c r="I16" s="9">
        <v>1.2</v>
      </c>
      <c r="J16" s="9">
        <v>1.2</v>
      </c>
      <c r="K16" s="9">
        <v>1.2</v>
      </c>
      <c r="L16" s="9">
        <v>1.2</v>
      </c>
      <c r="M16" s="9">
        <v>1.2</v>
      </c>
      <c r="N16" s="9">
        <v>1.2</v>
      </c>
      <c r="O16" s="9">
        <f>SUM('2019年费用预算表'!$C16:$N16)</f>
        <v>14.399999999999997</v>
      </c>
    </row>
    <row r="17" spans="1:15" ht="16.5" x14ac:dyDescent="0.2">
      <c r="A17" s="17" t="s">
        <v>34</v>
      </c>
      <c r="B17" s="9"/>
      <c r="C17" s="9">
        <f>SUBTOTAL(9,C11:C16)</f>
        <v>34</v>
      </c>
      <c r="D17" s="9">
        <f>SUBTOTAL(9,D11:D16)</f>
        <v>34</v>
      </c>
      <c r="E17" s="9">
        <f>SUBTOTAL(9,E11:E16)</f>
        <v>34</v>
      </c>
      <c r="F17" s="9">
        <f>SUBTOTAL(9,F11:F16)</f>
        <v>34</v>
      </c>
      <c r="G17" s="9">
        <f>SUBTOTAL(9,G11:G16)</f>
        <v>34</v>
      </c>
      <c r="H17" s="9">
        <f>SUBTOTAL(9,H11:H16)</f>
        <v>34</v>
      </c>
      <c r="I17" s="9">
        <f>SUBTOTAL(9,I11:I16)</f>
        <v>34</v>
      </c>
      <c r="J17" s="9">
        <f>SUBTOTAL(9,J11:J16)</f>
        <v>34</v>
      </c>
      <c r="K17" s="9">
        <f>SUBTOTAL(9,K11:K16)</f>
        <v>34</v>
      </c>
      <c r="L17" s="9">
        <f>SUBTOTAL(9,L11:L16)</f>
        <v>34</v>
      </c>
      <c r="M17" s="9">
        <f>SUBTOTAL(9,M11:M16)</f>
        <v>34</v>
      </c>
      <c r="N17" s="9">
        <f>SUBTOTAL(9,N11:N16)</f>
        <v>34</v>
      </c>
      <c r="O17" s="9">
        <f>SUM('2019年费用预算表'!$C17:$N17)</f>
        <v>408</v>
      </c>
    </row>
    <row r="18" spans="1:15" ht="16.5" x14ac:dyDescent="0.2">
      <c r="A18" s="8" t="s">
        <v>29</v>
      </c>
      <c r="B18" s="9" t="s">
        <v>30</v>
      </c>
      <c r="C18" s="9">
        <v>1.5</v>
      </c>
      <c r="D18" s="9">
        <v>1.5</v>
      </c>
      <c r="E18" s="9">
        <v>1.5</v>
      </c>
      <c r="F18" s="9">
        <v>1.5</v>
      </c>
      <c r="G18" s="9">
        <v>1.5</v>
      </c>
      <c r="H18" s="9">
        <v>1.5</v>
      </c>
      <c r="I18" s="9">
        <v>1.5</v>
      </c>
      <c r="J18" s="9">
        <v>1.5</v>
      </c>
      <c r="K18" s="9">
        <v>1.5</v>
      </c>
      <c r="L18" s="9">
        <v>1.5</v>
      </c>
      <c r="M18" s="9">
        <v>1.5</v>
      </c>
      <c r="N18" s="9">
        <v>1.5</v>
      </c>
      <c r="O18" s="9">
        <f>SUM('2019年费用预算表'!$C18:$N18)</f>
        <v>18</v>
      </c>
    </row>
    <row r="19" spans="1:15" ht="16.5" x14ac:dyDescent="0.2">
      <c r="A19" s="11"/>
      <c r="B19" s="9" t="s">
        <v>31</v>
      </c>
      <c r="C19" s="9">
        <v>0.8</v>
      </c>
      <c r="D19" s="9">
        <v>0.8</v>
      </c>
      <c r="E19" s="9">
        <v>0.8</v>
      </c>
      <c r="F19" s="9">
        <v>0.8</v>
      </c>
      <c r="G19" s="9">
        <v>0.8</v>
      </c>
      <c r="H19" s="9">
        <v>0.8</v>
      </c>
      <c r="I19" s="9">
        <v>0.8</v>
      </c>
      <c r="J19" s="9">
        <v>0.8</v>
      </c>
      <c r="K19" s="9">
        <v>0.8</v>
      </c>
      <c r="L19" s="9">
        <v>0.8</v>
      </c>
      <c r="M19" s="9">
        <v>0.8</v>
      </c>
      <c r="N19" s="9">
        <v>0.8</v>
      </c>
      <c r="O19" s="9">
        <f>SUM('2019年费用预算表'!$C19:$N19)</f>
        <v>9.6</v>
      </c>
    </row>
    <row r="20" spans="1:15" ht="16.5" x14ac:dyDescent="0.2">
      <c r="A20" s="17" t="s">
        <v>35</v>
      </c>
      <c r="B20" s="9"/>
      <c r="C20" s="9">
        <f>SUBTOTAL(9,C18:C19)</f>
        <v>2.2999999999999998</v>
      </c>
      <c r="D20" s="9">
        <f>SUBTOTAL(9,D18:D19)</f>
        <v>2.2999999999999998</v>
      </c>
      <c r="E20" s="9">
        <f>SUBTOTAL(9,E18:E19)</f>
        <v>2.2999999999999998</v>
      </c>
      <c r="F20" s="9">
        <f>SUBTOTAL(9,F18:F19)</f>
        <v>2.2999999999999998</v>
      </c>
      <c r="G20" s="9">
        <f>SUBTOTAL(9,G18:G19)</f>
        <v>2.2999999999999998</v>
      </c>
      <c r="H20" s="9">
        <f>SUBTOTAL(9,H18:H19)</f>
        <v>2.2999999999999998</v>
      </c>
      <c r="I20" s="9">
        <f>SUBTOTAL(9,I18:I19)</f>
        <v>2.2999999999999998</v>
      </c>
      <c r="J20" s="9">
        <f>SUBTOTAL(9,J18:J19)</f>
        <v>2.2999999999999998</v>
      </c>
      <c r="K20" s="9">
        <f>SUBTOTAL(9,K18:K19)</f>
        <v>2.2999999999999998</v>
      </c>
      <c r="L20" s="9">
        <f>SUBTOTAL(9,L18:L19)</f>
        <v>2.2999999999999998</v>
      </c>
      <c r="M20" s="9">
        <f>SUBTOTAL(9,M18:M19)</f>
        <v>2.2999999999999998</v>
      </c>
      <c r="N20" s="9">
        <f>SUBTOTAL(9,N18:N19)</f>
        <v>2.2999999999999998</v>
      </c>
      <c r="O20" s="9">
        <f>SUM('2019年费用预算表'!$C20:$N20)</f>
        <v>27.600000000000005</v>
      </c>
    </row>
    <row r="21" spans="1:15" ht="16.5" x14ac:dyDescent="0.2">
      <c r="A21" s="17" t="s">
        <v>36</v>
      </c>
      <c r="B21" s="9"/>
      <c r="C21" s="9">
        <f>SUBTOTAL(9,C2:C19)</f>
        <v>254.8</v>
      </c>
      <c r="D21" s="9">
        <f>SUBTOTAL(9,D2:D19)</f>
        <v>254.8</v>
      </c>
      <c r="E21" s="9">
        <f>SUBTOTAL(9,E2:E19)</f>
        <v>254.8</v>
      </c>
      <c r="F21" s="9">
        <f>SUBTOTAL(9,F2:F19)</f>
        <v>254.8</v>
      </c>
      <c r="G21" s="9">
        <f>SUBTOTAL(9,G2:G19)</f>
        <v>254.8</v>
      </c>
      <c r="H21" s="9">
        <f>SUBTOTAL(9,H2:H19)</f>
        <v>254.8</v>
      </c>
      <c r="I21" s="9">
        <f>SUBTOTAL(9,I2:I19)</f>
        <v>254.8</v>
      </c>
      <c r="J21" s="9">
        <f>SUBTOTAL(9,J2:J19)</f>
        <v>254.8</v>
      </c>
      <c r="K21" s="9">
        <f>SUBTOTAL(9,K2:K19)</f>
        <v>254.8</v>
      </c>
      <c r="L21" s="9">
        <f>SUBTOTAL(9,L2:L19)</f>
        <v>254.8</v>
      </c>
      <c r="M21" s="9">
        <f>SUBTOTAL(9,M2:M19)</f>
        <v>254.8</v>
      </c>
      <c r="N21" s="9">
        <f>SUBTOTAL(9,N2:N19)</f>
        <v>254.8</v>
      </c>
      <c r="O21" s="19">
        <f>SUM('2019年费用预算表'!$C21:$N21)</f>
        <v>3057.6000000000004</v>
      </c>
    </row>
  </sheetData>
  <mergeCells count="4">
    <mergeCell ref="A2:A4"/>
    <mergeCell ref="A6:A9"/>
    <mergeCell ref="A11:A16"/>
    <mergeCell ref="A18:A19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D159C-DD44-405F-993F-3814536E6385}">
  <sheetPr codeName="Sheet3"/>
  <dimension ref="A1:O21"/>
  <sheetViews>
    <sheetView showGridLines="0" workbookViewId="0"/>
  </sheetViews>
  <sheetFormatPr defaultRowHeight="16.5" x14ac:dyDescent="0.2"/>
  <cols>
    <col min="1" max="1" width="10.25" style="1" customWidth="1"/>
    <col min="2" max="2" width="11.25" style="1" bestFit="1" customWidth="1"/>
    <col min="3" max="3" width="9.75" style="1" bestFit="1" customWidth="1"/>
    <col min="4" max="14" width="9.125" style="1" bestFit="1" customWidth="1"/>
    <col min="15" max="15" width="10.5" style="1" bestFit="1" customWidth="1"/>
    <col min="16" max="16384" width="9" style="1"/>
  </cols>
  <sheetData>
    <row r="1" spans="1:15" x14ac:dyDescent="0.2">
      <c r="A1" s="2" t="s">
        <v>0</v>
      </c>
      <c r="B1" s="2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0" t="s">
        <v>9</v>
      </c>
      <c r="K1" s="20" t="s">
        <v>10</v>
      </c>
      <c r="L1" s="20" t="s">
        <v>11</v>
      </c>
      <c r="M1" s="20" t="s">
        <v>12</v>
      </c>
      <c r="N1" s="20" t="s">
        <v>13</v>
      </c>
      <c r="O1" s="20" t="s">
        <v>37</v>
      </c>
    </row>
    <row r="2" spans="1:15" x14ac:dyDescent="0.2">
      <c r="A2" s="8" t="s">
        <v>14</v>
      </c>
      <c r="B2" s="9" t="s">
        <v>15</v>
      </c>
      <c r="C2" s="4">
        <v>79.289999999999992</v>
      </c>
      <c r="D2" s="4">
        <v>85.26</v>
      </c>
      <c r="E2" s="4">
        <v>77.853999999999999</v>
      </c>
      <c r="F2" s="4">
        <v>80.84</v>
      </c>
      <c r="G2" s="4">
        <v>73.5</v>
      </c>
      <c r="H2" s="4">
        <v>81.99</v>
      </c>
      <c r="I2" s="4">
        <v>85.781999999999996</v>
      </c>
      <c r="J2" s="4">
        <v>83.43</v>
      </c>
      <c r="K2" s="4">
        <v>75.249000000000009</v>
      </c>
      <c r="L2" s="4">
        <v>85.796000000000006</v>
      </c>
      <c r="M2" s="4">
        <v>87.647999999999996</v>
      </c>
      <c r="N2" s="4">
        <v>87.02</v>
      </c>
      <c r="O2" s="4">
        <v>983.65900000000022</v>
      </c>
    </row>
    <row r="3" spans="1:15" x14ac:dyDescent="0.2">
      <c r="A3" s="10"/>
      <c r="B3" s="9" t="s">
        <v>16</v>
      </c>
      <c r="C3" s="4">
        <v>13.206</v>
      </c>
      <c r="D3" s="4">
        <v>12.24</v>
      </c>
      <c r="E3" s="4">
        <v>11.83</v>
      </c>
      <c r="F3" s="4">
        <v>15.040999999999999</v>
      </c>
      <c r="G3" s="4">
        <v>15.842000000000001</v>
      </c>
      <c r="H3" s="4">
        <v>11.481</v>
      </c>
      <c r="I3" s="4">
        <v>14.476000000000001</v>
      </c>
      <c r="J3" s="4">
        <v>11.97</v>
      </c>
      <c r="K3" s="4">
        <v>14.498999999999999</v>
      </c>
      <c r="L3" s="4">
        <v>12.125999999999999</v>
      </c>
      <c r="M3" s="4">
        <v>10.086</v>
      </c>
      <c r="N3" s="4">
        <v>10.042999999999999</v>
      </c>
      <c r="O3" s="4">
        <v>152.84</v>
      </c>
    </row>
    <row r="4" spans="1:15" x14ac:dyDescent="0.2">
      <c r="A4" s="11"/>
      <c r="B4" s="9" t="s">
        <v>17</v>
      </c>
      <c r="C4" s="4">
        <v>9.7370000000000001</v>
      </c>
      <c r="D4" s="4">
        <v>8.7739999999999991</v>
      </c>
      <c r="E4" s="4">
        <v>9.7680000000000007</v>
      </c>
      <c r="F4" s="4">
        <v>9.3960000000000008</v>
      </c>
      <c r="G4" s="4">
        <v>9.5229999999999997</v>
      </c>
      <c r="H4" s="4">
        <v>8.3829999999999991</v>
      </c>
      <c r="I4" s="4">
        <v>9.3960000000000008</v>
      </c>
      <c r="J4" s="4">
        <v>10.030000000000001</v>
      </c>
      <c r="K4" s="4">
        <v>9.5459999999999994</v>
      </c>
      <c r="L4" s="4">
        <v>9.24</v>
      </c>
      <c r="M4" s="4">
        <v>8.5440000000000005</v>
      </c>
      <c r="N4" s="4">
        <v>9.020999999999999</v>
      </c>
      <c r="O4" s="4">
        <v>111.35799999999999</v>
      </c>
    </row>
    <row r="5" spans="1:15" x14ac:dyDescent="0.2">
      <c r="A5" s="12" t="s">
        <v>38</v>
      </c>
      <c r="B5" s="13"/>
      <c r="C5" s="4">
        <f>SUBTOTAL(9,C2:C4)</f>
        <v>102.23299999999999</v>
      </c>
      <c r="D5" s="4">
        <f>SUBTOTAL(9,D2:D4)</f>
        <v>106.274</v>
      </c>
      <c r="E5" s="4">
        <f>SUBTOTAL(9,E2:E4)</f>
        <v>99.451999999999998</v>
      </c>
      <c r="F5" s="4">
        <f>SUBTOTAL(9,F2:F4)</f>
        <v>105.277</v>
      </c>
      <c r="G5" s="4">
        <f>SUBTOTAL(9,G2:G4)</f>
        <v>98.864999999999995</v>
      </c>
      <c r="H5" s="4">
        <f>SUBTOTAL(9,H2:H4)</f>
        <v>101.85399999999998</v>
      </c>
      <c r="I5" s="4">
        <f>SUBTOTAL(9,I2:I4)</f>
        <v>109.654</v>
      </c>
      <c r="J5" s="4">
        <f>SUBTOTAL(9,J2:J4)</f>
        <v>105.43</v>
      </c>
      <c r="K5" s="4">
        <f>SUBTOTAL(9,K2:K4)</f>
        <v>99.294000000000011</v>
      </c>
      <c r="L5" s="4">
        <f>SUBTOTAL(9,L2:L4)</f>
        <v>107.16200000000001</v>
      </c>
      <c r="M5" s="4">
        <f>SUBTOTAL(9,M2:M4)</f>
        <v>106.27799999999999</v>
      </c>
      <c r="N5" s="4">
        <f>SUBTOTAL(9,N2:N4)</f>
        <v>106.08399999999999</v>
      </c>
      <c r="O5" s="4">
        <v>1247.857</v>
      </c>
    </row>
    <row r="6" spans="1:15" x14ac:dyDescent="0.2">
      <c r="A6" s="14" t="s">
        <v>18</v>
      </c>
      <c r="B6" s="9" t="s">
        <v>19</v>
      </c>
      <c r="C6" s="4">
        <v>71.44</v>
      </c>
      <c r="D6" s="4">
        <v>42.67</v>
      </c>
      <c r="E6" s="4">
        <v>45.682000000000002</v>
      </c>
      <c r="F6" s="4">
        <v>69.509</v>
      </c>
      <c r="G6" s="4">
        <v>49.88</v>
      </c>
      <c r="H6" s="4">
        <v>58.116</v>
      </c>
      <c r="I6" s="4">
        <v>48.207999999999998</v>
      </c>
      <c r="J6" s="4">
        <v>53.01</v>
      </c>
      <c r="K6" s="4">
        <v>48.032999999999994</v>
      </c>
      <c r="L6" s="4">
        <v>47.411000000000001</v>
      </c>
      <c r="M6" s="4">
        <v>48.15</v>
      </c>
      <c r="N6" s="4">
        <v>49.45</v>
      </c>
      <c r="O6" s="4">
        <v>631.55900000000008</v>
      </c>
    </row>
    <row r="7" spans="1:15" x14ac:dyDescent="0.2">
      <c r="A7" s="15"/>
      <c r="B7" s="9" t="s">
        <v>20</v>
      </c>
      <c r="C7" s="4">
        <v>4.4000000000000004</v>
      </c>
      <c r="D7" s="4">
        <v>4.5</v>
      </c>
      <c r="E7" s="4">
        <v>4.75</v>
      </c>
      <c r="F7" s="4">
        <v>4.5999999999999996</v>
      </c>
      <c r="G7" s="4">
        <v>4.05</v>
      </c>
      <c r="H7" s="4">
        <v>4.5999999999999996</v>
      </c>
      <c r="I7" s="4">
        <v>5.4</v>
      </c>
      <c r="J7" s="4">
        <v>4.4000000000000004</v>
      </c>
      <c r="K7" s="4">
        <v>4.5999999999999996</v>
      </c>
      <c r="L7" s="4">
        <v>4.25</v>
      </c>
      <c r="M7" s="4">
        <v>6.64</v>
      </c>
      <c r="N7" s="4">
        <v>4.55</v>
      </c>
      <c r="O7" s="4">
        <v>56.739999999999995</v>
      </c>
    </row>
    <row r="8" spans="1:15" x14ac:dyDescent="0.2">
      <c r="A8" s="15"/>
      <c r="B8" s="9" t="s">
        <v>21</v>
      </c>
      <c r="C8" s="4">
        <v>8.463000000000001</v>
      </c>
      <c r="D8" s="4">
        <v>8.4480000000000004</v>
      </c>
      <c r="E8" s="4">
        <v>9.4</v>
      </c>
      <c r="F8" s="4">
        <v>7.4619999999999997</v>
      </c>
      <c r="G8" s="4">
        <v>7.7349999999999994</v>
      </c>
      <c r="H8" s="4">
        <v>7.3709999999999996</v>
      </c>
      <c r="I8" s="4">
        <v>7.6440000000000001</v>
      </c>
      <c r="J8" s="4">
        <v>8.7360000000000007</v>
      </c>
      <c r="K8" s="4">
        <v>8.93</v>
      </c>
      <c r="L8" s="4">
        <v>8.3520000000000003</v>
      </c>
      <c r="M8" s="4">
        <v>8.91</v>
      </c>
      <c r="N8" s="4">
        <v>8.6449999999999996</v>
      </c>
      <c r="O8" s="4">
        <v>100.09599999999999</v>
      </c>
    </row>
    <row r="9" spans="1:15" x14ac:dyDescent="0.2">
      <c r="A9" s="16"/>
      <c r="B9" s="9" t="s">
        <v>22</v>
      </c>
      <c r="C9" s="4">
        <v>25.365000000000002</v>
      </c>
      <c r="D9" s="4">
        <v>22.596</v>
      </c>
      <c r="E9" s="4">
        <v>25.016999999999999</v>
      </c>
      <c r="F9" s="4">
        <v>19.491</v>
      </c>
      <c r="G9" s="4">
        <v>19.035</v>
      </c>
      <c r="H9" s="4">
        <v>23.25</v>
      </c>
      <c r="I9" s="4">
        <v>18.48</v>
      </c>
      <c r="J9" s="4">
        <v>17.414999999999999</v>
      </c>
      <c r="K9" s="4">
        <v>24.564</v>
      </c>
      <c r="L9" s="4">
        <v>19.834000000000003</v>
      </c>
      <c r="M9" s="4">
        <v>24.252000000000002</v>
      </c>
      <c r="N9" s="4">
        <v>18.183</v>
      </c>
      <c r="O9" s="4">
        <v>257.48199999999997</v>
      </c>
    </row>
    <row r="10" spans="1:15" x14ac:dyDescent="0.2">
      <c r="A10" s="17" t="s">
        <v>33</v>
      </c>
      <c r="B10" s="9"/>
      <c r="C10" s="4">
        <f>SUBTOTAL(9,C6:C9)</f>
        <v>109.66800000000001</v>
      </c>
      <c r="D10" s="4">
        <f>SUBTOTAL(9,D6:D9)</f>
        <v>78.213999999999999</v>
      </c>
      <c r="E10" s="4">
        <f>SUBTOTAL(9,E6:E9)</f>
        <v>84.849000000000004</v>
      </c>
      <c r="F10" s="4">
        <f>SUBTOTAL(9,F6:F9)</f>
        <v>101.062</v>
      </c>
      <c r="G10" s="4">
        <f>SUBTOTAL(9,G6:G9)</f>
        <v>80.7</v>
      </c>
      <c r="H10" s="4">
        <f>SUBTOTAL(9,H6:H9)</f>
        <v>93.337000000000003</v>
      </c>
      <c r="I10" s="4">
        <f>SUBTOTAL(9,I6:I9)</f>
        <v>79.731999999999999</v>
      </c>
      <c r="J10" s="4">
        <f>SUBTOTAL(9,J6:J9)</f>
        <v>83.561000000000007</v>
      </c>
      <c r="K10" s="4">
        <f>SUBTOTAL(9,K6:K9)</f>
        <v>86.126999999999995</v>
      </c>
      <c r="L10" s="4">
        <f>SUBTOTAL(9,L6:L9)</f>
        <v>79.847000000000008</v>
      </c>
      <c r="M10" s="4">
        <f>SUBTOTAL(9,M6:M9)</f>
        <v>87.951999999999998</v>
      </c>
      <c r="N10" s="4">
        <f>SUBTOTAL(9,N6:N9)</f>
        <v>80.828000000000003</v>
      </c>
      <c r="O10" s="4">
        <v>1045.877</v>
      </c>
    </row>
    <row r="11" spans="1:15" x14ac:dyDescent="0.2">
      <c r="A11" s="14" t="s">
        <v>23</v>
      </c>
      <c r="B11" s="9" t="s">
        <v>22</v>
      </c>
      <c r="C11" s="4">
        <v>14.28</v>
      </c>
      <c r="D11" s="4">
        <v>17.198999999999998</v>
      </c>
      <c r="E11" s="4">
        <v>13.05</v>
      </c>
      <c r="F11" s="4">
        <v>13.464</v>
      </c>
      <c r="G11" s="4">
        <v>15.842000000000001</v>
      </c>
      <c r="H11" s="4">
        <v>16.836000000000002</v>
      </c>
      <c r="I11" s="4">
        <v>15.743</v>
      </c>
      <c r="J11" s="4">
        <v>14.852</v>
      </c>
      <c r="K11" s="4">
        <v>14.378</v>
      </c>
      <c r="L11" s="4">
        <v>15.561000000000002</v>
      </c>
      <c r="M11" s="4">
        <v>17.86</v>
      </c>
      <c r="N11" s="4">
        <v>15.57</v>
      </c>
      <c r="O11" s="4">
        <v>184.63499999999999</v>
      </c>
    </row>
    <row r="12" spans="1:15" x14ac:dyDescent="0.2">
      <c r="A12" s="15"/>
      <c r="B12" s="9" t="s">
        <v>24</v>
      </c>
      <c r="C12" s="4">
        <v>3.7409999999999997</v>
      </c>
      <c r="D12" s="4">
        <v>3.4710000000000001</v>
      </c>
      <c r="E12" s="4">
        <v>4.4159999999999995</v>
      </c>
      <c r="F12" s="4">
        <v>3.1959999999999997</v>
      </c>
      <c r="G12" s="4">
        <v>2.7879999999999998</v>
      </c>
      <c r="H12" s="4">
        <v>3.4029999999999996</v>
      </c>
      <c r="I12" s="4">
        <v>3.3209999999999997</v>
      </c>
      <c r="J12" s="4">
        <v>5.22</v>
      </c>
      <c r="K12" s="4">
        <v>4.2300000000000004</v>
      </c>
      <c r="L12" s="4">
        <v>5.5179999999999998</v>
      </c>
      <c r="M12" s="4">
        <v>3.9600000000000004</v>
      </c>
      <c r="N12" s="4">
        <v>3.2679999999999998</v>
      </c>
      <c r="O12" s="4">
        <v>46.532000000000004</v>
      </c>
    </row>
    <row r="13" spans="1:15" x14ac:dyDescent="0.2">
      <c r="A13" s="15"/>
      <c r="B13" s="9" t="s">
        <v>25</v>
      </c>
      <c r="C13" s="4">
        <v>1.0321200000000001</v>
      </c>
      <c r="D13" s="4">
        <v>1.0143</v>
      </c>
      <c r="E13" s="4">
        <v>0.72989999999999999</v>
      </c>
      <c r="F13" s="4">
        <v>0.88359999999999994</v>
      </c>
      <c r="G13" s="4">
        <v>0.78498000000000001</v>
      </c>
      <c r="H13" s="4">
        <v>0.72618000000000005</v>
      </c>
      <c r="I13" s="4">
        <v>0.79866000000000004</v>
      </c>
      <c r="J13" s="4">
        <v>0.94072</v>
      </c>
      <c r="K13" s="4">
        <v>0.70122000000000007</v>
      </c>
      <c r="L13" s="4">
        <v>0.70782</v>
      </c>
      <c r="M13" s="4">
        <v>0.97366000000000008</v>
      </c>
      <c r="N13" s="4">
        <v>0.87115000000000009</v>
      </c>
      <c r="O13" s="4">
        <v>10.164310000000002</v>
      </c>
    </row>
    <row r="14" spans="1:15" x14ac:dyDescent="0.2">
      <c r="A14" s="15"/>
      <c r="B14" s="9" t="s">
        <v>26</v>
      </c>
      <c r="C14" s="4">
        <v>1.3567500000000001</v>
      </c>
      <c r="D14" s="4">
        <v>0.56396000000000002</v>
      </c>
      <c r="E14" s="4">
        <v>2.2352400000000001</v>
      </c>
      <c r="F14" s="4">
        <v>1.6289100000000001</v>
      </c>
      <c r="G14" s="4">
        <v>2.9252799999999999</v>
      </c>
      <c r="H14" s="4">
        <v>3.6671200000000002</v>
      </c>
      <c r="I14" s="4">
        <v>0.59240999999999999</v>
      </c>
      <c r="J14" s="4">
        <v>0.58614999999999995</v>
      </c>
      <c r="K14" s="4">
        <v>3.6774000000000004</v>
      </c>
      <c r="L14" s="4">
        <v>2.5024000000000002</v>
      </c>
      <c r="M14" s="4">
        <v>3.0076200000000002</v>
      </c>
      <c r="N14" s="4">
        <v>3.6910099999999999</v>
      </c>
      <c r="O14" s="4">
        <v>26.434250000000002</v>
      </c>
    </row>
    <row r="15" spans="1:15" x14ac:dyDescent="0.2">
      <c r="A15" s="15"/>
      <c r="B15" s="9" t="s">
        <v>27</v>
      </c>
      <c r="C15" s="4">
        <v>8.1999999999999993</v>
      </c>
      <c r="D15" s="4">
        <v>9.5</v>
      </c>
      <c r="E15" s="4">
        <v>8.8000000000000007</v>
      </c>
      <c r="F15" s="4">
        <v>9.1</v>
      </c>
      <c r="G15" s="4">
        <v>9.5</v>
      </c>
      <c r="H15" s="4">
        <v>9.1999999999999993</v>
      </c>
      <c r="I15" s="4">
        <v>9</v>
      </c>
      <c r="J15" s="4">
        <v>10.695</v>
      </c>
      <c r="K15" s="4">
        <v>10.120000000000001</v>
      </c>
      <c r="L15" s="4">
        <v>10.81</v>
      </c>
      <c r="M15" s="4">
        <v>10.234999999999999</v>
      </c>
      <c r="N15" s="4">
        <v>10.81</v>
      </c>
      <c r="O15" s="4">
        <v>115.97000000000001</v>
      </c>
    </row>
    <row r="16" spans="1:15" x14ac:dyDescent="0.2">
      <c r="A16" s="16"/>
      <c r="B16" s="9" t="s">
        <v>28</v>
      </c>
      <c r="C16" s="4">
        <v>0.94205000000000005</v>
      </c>
      <c r="D16" s="4">
        <v>1.03928</v>
      </c>
      <c r="E16" s="4">
        <v>1.03596</v>
      </c>
      <c r="F16" s="4">
        <v>0.98188999999999993</v>
      </c>
      <c r="G16" s="4">
        <v>0.83746999999999994</v>
      </c>
      <c r="H16" s="4">
        <v>0.91964000000000001</v>
      </c>
      <c r="I16" s="4">
        <v>1.0546500000000001</v>
      </c>
      <c r="J16" s="4">
        <v>1.0058400000000001</v>
      </c>
      <c r="K16" s="4">
        <v>0.99624000000000001</v>
      </c>
      <c r="L16" s="4">
        <v>0.99264000000000008</v>
      </c>
      <c r="M16" s="4">
        <v>0.89459999999999995</v>
      </c>
      <c r="N16" s="4">
        <v>1.1178599999999999</v>
      </c>
      <c r="O16" s="4">
        <v>11.81812</v>
      </c>
    </row>
    <row r="17" spans="1:15" x14ac:dyDescent="0.2">
      <c r="A17" s="17" t="s">
        <v>34</v>
      </c>
      <c r="B17" s="9"/>
      <c r="C17" s="4">
        <f>SUBTOTAL(9,C11:C16)</f>
        <v>29.551920000000003</v>
      </c>
      <c r="D17" s="4">
        <f>SUBTOTAL(9,D11:D16)</f>
        <v>32.78754</v>
      </c>
      <c r="E17" s="4">
        <f>SUBTOTAL(9,E11:E16)</f>
        <v>30.267100000000003</v>
      </c>
      <c r="F17" s="4">
        <f>SUBTOTAL(9,F11:F16)</f>
        <v>29.254400000000004</v>
      </c>
      <c r="G17" s="4">
        <f>SUBTOTAL(9,G11:G16)</f>
        <v>32.677730000000004</v>
      </c>
      <c r="H17" s="4">
        <f>SUBTOTAL(9,H11:H16)</f>
        <v>34.751940000000005</v>
      </c>
      <c r="I17" s="4">
        <f>SUBTOTAL(9,I11:I16)</f>
        <v>30.509720000000002</v>
      </c>
      <c r="J17" s="4">
        <f>SUBTOTAL(9,J11:J16)</f>
        <v>33.299709999999997</v>
      </c>
      <c r="K17" s="4">
        <f>SUBTOTAL(9,K11:K16)</f>
        <v>34.102860000000007</v>
      </c>
      <c r="L17" s="4">
        <f>SUBTOTAL(9,L11:L16)</f>
        <v>36.091860000000004</v>
      </c>
      <c r="M17" s="4">
        <f>SUBTOTAL(9,M11:M16)</f>
        <v>36.930879999999995</v>
      </c>
      <c r="N17" s="4">
        <f>SUBTOTAL(9,N11:N16)</f>
        <v>35.328020000000002</v>
      </c>
      <c r="O17" s="4">
        <v>395.55368000000004</v>
      </c>
    </row>
    <row r="18" spans="1:15" x14ac:dyDescent="0.2">
      <c r="A18" s="8" t="s">
        <v>29</v>
      </c>
      <c r="B18" s="9" t="s">
        <v>30</v>
      </c>
      <c r="C18" s="4">
        <v>1.1869000000000001</v>
      </c>
      <c r="D18" s="4">
        <v>1.2869999999999999</v>
      </c>
      <c r="E18" s="4">
        <v>1.2584</v>
      </c>
      <c r="F18" s="4">
        <v>1.1582999999999999</v>
      </c>
      <c r="G18" s="4">
        <v>1.0611000000000002</v>
      </c>
      <c r="H18" s="4">
        <v>1.1004</v>
      </c>
      <c r="I18" s="4">
        <v>1.2314000000000001</v>
      </c>
      <c r="J18" s="4">
        <v>1.0742</v>
      </c>
      <c r="K18" s="4">
        <v>0.89040000000000008</v>
      </c>
      <c r="L18" s="4">
        <v>0.94340000000000002</v>
      </c>
      <c r="M18" s="4">
        <v>0.99640000000000006</v>
      </c>
      <c r="N18" s="4">
        <v>1.0070000000000001</v>
      </c>
      <c r="O18" s="4">
        <v>13.194900000000001</v>
      </c>
    </row>
    <row r="19" spans="1:15" x14ac:dyDescent="0.2">
      <c r="A19" s="11"/>
      <c r="B19" s="9" t="s">
        <v>31</v>
      </c>
      <c r="C19" s="4">
        <v>0.54120000000000001</v>
      </c>
      <c r="D19" s="4">
        <v>0.64680000000000004</v>
      </c>
      <c r="E19" s="4">
        <v>0.61499999999999999</v>
      </c>
      <c r="F19" s="4">
        <v>0.68640000000000001</v>
      </c>
      <c r="G19" s="4">
        <v>0.67239999999999989</v>
      </c>
      <c r="H19" s="4">
        <v>0.71100000000000008</v>
      </c>
      <c r="I19" s="4">
        <v>0.59400000000000008</v>
      </c>
      <c r="J19" s="4">
        <v>0.60970000000000002</v>
      </c>
      <c r="K19" s="4">
        <v>0.64780000000000004</v>
      </c>
      <c r="L19" s="4">
        <v>0.70299999999999996</v>
      </c>
      <c r="M19" s="4">
        <v>0.621</v>
      </c>
      <c r="N19" s="4">
        <v>0.63990000000000002</v>
      </c>
      <c r="O19" s="4">
        <v>7.688200000000001</v>
      </c>
    </row>
    <row r="20" spans="1:15" x14ac:dyDescent="0.2">
      <c r="A20" s="17" t="s">
        <v>35</v>
      </c>
      <c r="B20" s="9"/>
      <c r="C20" s="4">
        <f>SUBTOTAL(9,C18:C19)</f>
        <v>1.7281</v>
      </c>
      <c r="D20" s="4">
        <f>SUBTOTAL(9,D18:D19)</f>
        <v>1.9338</v>
      </c>
      <c r="E20" s="4">
        <f>SUBTOTAL(9,E18:E19)</f>
        <v>1.8734</v>
      </c>
      <c r="F20" s="4">
        <f>SUBTOTAL(9,F18:F19)</f>
        <v>1.8447</v>
      </c>
      <c r="G20" s="4">
        <f>SUBTOTAL(9,G18:G19)</f>
        <v>1.7335</v>
      </c>
      <c r="H20" s="4">
        <f>SUBTOTAL(9,H18:H19)</f>
        <v>1.8114000000000001</v>
      </c>
      <c r="I20" s="4">
        <f>SUBTOTAL(9,I18:I19)</f>
        <v>1.8254000000000001</v>
      </c>
      <c r="J20" s="4">
        <f>SUBTOTAL(9,J18:J19)</f>
        <v>1.6839</v>
      </c>
      <c r="K20" s="4">
        <f>SUBTOTAL(9,K18:K19)</f>
        <v>1.5382000000000002</v>
      </c>
      <c r="L20" s="4">
        <f>SUBTOTAL(9,L18:L19)</f>
        <v>1.6463999999999999</v>
      </c>
      <c r="M20" s="4">
        <f>SUBTOTAL(9,M18:M19)</f>
        <v>1.6173999999999999</v>
      </c>
      <c r="N20" s="4">
        <f>SUBTOTAL(9,N18:N19)</f>
        <v>1.6469</v>
      </c>
      <c r="O20" s="4">
        <v>20.883099999999999</v>
      </c>
    </row>
    <row r="21" spans="1:15" x14ac:dyDescent="0.2">
      <c r="A21" s="17" t="s">
        <v>36</v>
      </c>
      <c r="B21" s="9"/>
      <c r="C21" s="4">
        <f>SUBTOTAL(9,C2:C19)</f>
        <v>243.18102000000002</v>
      </c>
      <c r="D21" s="4">
        <f>SUBTOTAL(9,D2:D19)</f>
        <v>219.20934000000003</v>
      </c>
      <c r="E21" s="4">
        <f>SUBTOTAL(9,E2:E19)</f>
        <v>216.44150000000002</v>
      </c>
      <c r="F21" s="4">
        <f>SUBTOTAL(9,F2:F19)</f>
        <v>237.43809999999996</v>
      </c>
      <c r="G21" s="4">
        <f>SUBTOTAL(9,G2:G19)</f>
        <v>213.97623000000004</v>
      </c>
      <c r="H21" s="4">
        <f>SUBTOTAL(9,H2:H19)</f>
        <v>231.75433999999998</v>
      </c>
      <c r="I21" s="4">
        <f>SUBTOTAL(9,I2:I19)</f>
        <v>221.72112000000001</v>
      </c>
      <c r="J21" s="4">
        <f>SUBTOTAL(9,J2:J19)</f>
        <v>223.97460999999998</v>
      </c>
      <c r="K21" s="4">
        <f>SUBTOTAL(9,K2:K19)</f>
        <v>221.06205999999997</v>
      </c>
      <c r="L21" s="4">
        <f>SUBTOTAL(9,L2:L19)</f>
        <v>224.74726000000001</v>
      </c>
      <c r="M21" s="4">
        <f>SUBTOTAL(9,M2:M19)</f>
        <v>232.77828</v>
      </c>
      <c r="N21" s="4">
        <f>SUBTOTAL(9,N2:N19)</f>
        <v>223.88692000000003</v>
      </c>
      <c r="O21" s="4">
        <v>2710.1707799999999</v>
      </c>
    </row>
  </sheetData>
  <mergeCells count="4">
    <mergeCell ref="A2:A4"/>
    <mergeCell ref="A6:A9"/>
    <mergeCell ref="A11:A16"/>
    <mergeCell ref="A18:A19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2019年费用核算表</vt:lpstr>
      <vt:lpstr>2019年费用预算表</vt:lpstr>
      <vt:lpstr>2018年费用核算表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2020-01-17T08:16:55Z</dcterms:created>
  <dcterms:modified xsi:type="dcterms:W3CDTF">2020-01-17T08:45:03Z</dcterms:modified>
</cp:coreProperties>
</file>